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7" i="1" l="1"/>
  <c r="G8" i="1" l="1"/>
  <c r="G9" i="1" l="1"/>
  <c r="G5" i="1"/>
  <c r="G4" i="1" l="1"/>
  <c r="G6" i="1" l="1"/>
  <c r="M13" i="1" l="1"/>
  <c r="L13" i="1"/>
  <c r="G12" i="1" l="1"/>
  <c r="G13" i="1" s="1"/>
</calcChain>
</file>

<file path=xl/sharedStrings.xml><?xml version="1.0" encoding="utf-8"?>
<sst xmlns="http://schemas.openxmlformats.org/spreadsheetml/2006/main" count="61" uniqueCount="49">
  <si>
    <t>室番</t>
    <rPh sb="0" eb="1">
      <t>シツ</t>
    </rPh>
    <rPh sb="1" eb="2">
      <t>バン</t>
    </rPh>
    <phoneticPr fontId="3"/>
  </si>
  <si>
    <t>用途</t>
    <rPh sb="0" eb="2">
      <t>ヨウト</t>
    </rPh>
    <phoneticPr fontId="3"/>
  </si>
  <si>
    <t>間取り　</t>
    <rPh sb="0" eb="2">
      <t>マド</t>
    </rPh>
    <phoneticPr fontId="3"/>
  </si>
  <si>
    <t>現況</t>
    <rPh sb="0" eb="2">
      <t>ゲンキョウ</t>
    </rPh>
    <phoneticPr fontId="3"/>
  </si>
  <si>
    <t>家賃</t>
    <rPh sb="0" eb="2">
      <t>ヤチン</t>
    </rPh>
    <phoneticPr fontId="3"/>
  </si>
  <si>
    <t>共益費</t>
    <rPh sb="0" eb="2">
      <t>キョウエキ</t>
    </rPh>
    <rPh sb="2" eb="3">
      <t>ヒ</t>
    </rPh>
    <phoneticPr fontId="3"/>
  </si>
  <si>
    <t>合計</t>
    <rPh sb="0" eb="2">
      <t>ゴウケイ</t>
    </rPh>
    <phoneticPr fontId="3"/>
  </si>
  <si>
    <t>賃貸期間</t>
    <rPh sb="0" eb="2">
      <t>チンタイ</t>
    </rPh>
    <rPh sb="2" eb="4">
      <t>キカン</t>
    </rPh>
    <phoneticPr fontId="3"/>
  </si>
  <si>
    <t>借主</t>
    <rPh sb="0" eb="2">
      <t>カリヌシ</t>
    </rPh>
    <phoneticPr fontId="3"/>
  </si>
  <si>
    <t>契約書</t>
    <rPh sb="0" eb="3">
      <t>ケイヤクショ</t>
    </rPh>
    <phoneticPr fontId="3"/>
  </si>
  <si>
    <t>敷金・保証金</t>
    <rPh sb="0" eb="2">
      <t>シキキン</t>
    </rPh>
    <rPh sb="3" eb="5">
      <t>ホショウ</t>
    </rPh>
    <rPh sb="5" eb="6">
      <t>キン</t>
    </rPh>
    <phoneticPr fontId="3"/>
  </si>
  <si>
    <t>（単位：円）</t>
    <rPh sb="1" eb="3">
      <t>タンイ</t>
    </rPh>
    <rPh sb="4" eb="5">
      <t>エン</t>
    </rPh>
    <phoneticPr fontId="3"/>
  </si>
  <si>
    <t>住居</t>
    <rPh sb="0" eb="2">
      <t>ジュウキョ</t>
    </rPh>
    <phoneticPr fontId="3"/>
  </si>
  <si>
    <t>賃貸中</t>
    <rPh sb="0" eb="3">
      <t>チンタイチュウ</t>
    </rPh>
    <phoneticPr fontId="3"/>
  </si>
  <si>
    <t>有</t>
    <rPh sb="0" eb="1">
      <t>アリ</t>
    </rPh>
    <phoneticPr fontId="3"/>
  </si>
  <si>
    <t>月合計</t>
    <rPh sb="0" eb="1">
      <t>ツキ</t>
    </rPh>
    <rPh sb="1" eb="3">
      <t>ゴウケイ</t>
    </rPh>
    <phoneticPr fontId="3"/>
  </si>
  <si>
    <t>年合計</t>
    <rPh sb="0" eb="1">
      <t>ネン</t>
    </rPh>
    <rPh sb="1" eb="3">
      <t>ゴウケイ</t>
    </rPh>
    <phoneticPr fontId="3"/>
  </si>
  <si>
    <t>１K</t>
    <phoneticPr fontId="3"/>
  </si>
  <si>
    <t>１K</t>
    <phoneticPr fontId="3"/>
  </si>
  <si>
    <t>クリーニング代</t>
    <rPh sb="6" eb="7">
      <t>ダイ</t>
    </rPh>
    <phoneticPr fontId="3"/>
  </si>
  <si>
    <t>合計</t>
    <rPh sb="0" eb="2">
      <t>ゴウケイ</t>
    </rPh>
    <phoneticPr fontId="3"/>
  </si>
  <si>
    <t>賃貸中</t>
    <rPh sb="0" eb="3">
      <t>チンタイチュウ</t>
    </rPh>
    <phoneticPr fontId="3"/>
  </si>
  <si>
    <t>有</t>
    <rPh sb="0" eb="1">
      <t>アリ</t>
    </rPh>
    <phoneticPr fontId="3"/>
  </si>
  <si>
    <t>注：(ㇿ）　ロフト付</t>
    <rPh sb="0" eb="1">
      <t>チュウ</t>
    </rPh>
    <rPh sb="9" eb="10">
      <t>ツキ</t>
    </rPh>
    <phoneticPr fontId="3"/>
  </si>
  <si>
    <t>入居・属性</t>
    <rPh sb="0" eb="2">
      <t>ニュウキョ</t>
    </rPh>
    <rPh sb="3" eb="5">
      <t>ゾクセイ</t>
    </rPh>
    <phoneticPr fontId="3"/>
  </si>
  <si>
    <t>有</t>
    <rPh sb="0" eb="1">
      <t>アリ</t>
    </rPh>
    <phoneticPr fontId="3"/>
  </si>
  <si>
    <t>本人・男性20歳社会人</t>
    <rPh sb="0" eb="2">
      <t>ホンニン</t>
    </rPh>
    <rPh sb="3" eb="5">
      <t>ダンセイ</t>
    </rPh>
    <rPh sb="7" eb="8">
      <t>サイ</t>
    </rPh>
    <rPh sb="8" eb="10">
      <t>シャカイ</t>
    </rPh>
    <rPh sb="10" eb="11">
      <t>ジン</t>
    </rPh>
    <phoneticPr fontId="3"/>
  </si>
  <si>
    <t>住居</t>
    <rPh sb="0" eb="2">
      <t>ジュウキョ</t>
    </rPh>
    <phoneticPr fontId="3"/>
  </si>
  <si>
    <t>１K</t>
    <phoneticPr fontId="3"/>
  </si>
  <si>
    <t>賃貸中</t>
    <rPh sb="0" eb="3">
      <t>チンタイチュウ</t>
    </rPh>
    <phoneticPr fontId="3"/>
  </si>
  <si>
    <t>平成29年5月6日現在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3"/>
  </si>
  <si>
    <t>田辺千夏</t>
    <rPh sb="0" eb="2">
      <t>タナベ</t>
    </rPh>
    <rPh sb="2" eb="4">
      <t>チナツ</t>
    </rPh>
    <phoneticPr fontId="3"/>
  </si>
  <si>
    <t>本人・女性24歳社会人</t>
    <rPh sb="0" eb="2">
      <t>ホンニン</t>
    </rPh>
    <rPh sb="3" eb="5">
      <t>ジョセイ</t>
    </rPh>
    <rPh sb="7" eb="8">
      <t>サイ</t>
    </rPh>
    <rPh sb="8" eb="10">
      <t>シャカイ</t>
    </rPh>
    <rPh sb="10" eb="11">
      <t>ジン</t>
    </rPh>
    <phoneticPr fontId="3"/>
  </si>
  <si>
    <t>キャトル大泉学園3番館レントロール</t>
    <rPh sb="4" eb="6">
      <t>オオイズミ</t>
    </rPh>
    <rPh sb="6" eb="8">
      <t>ガクエン</t>
    </rPh>
    <rPh sb="9" eb="10">
      <t>バン</t>
    </rPh>
    <rPh sb="10" eb="11">
      <t>カン</t>
    </rPh>
    <phoneticPr fontId="3"/>
  </si>
  <si>
    <t>平成29年4月1日～平成31年3月31日</t>
    <rPh sb="0" eb="2">
      <t>ヘイセイ</t>
    </rPh>
    <rPh sb="4" eb="5">
      <t>ネン</t>
    </rPh>
    <rPh sb="6" eb="7">
      <t>ツキ</t>
    </rPh>
    <rPh sb="8" eb="9">
      <t>ヒ</t>
    </rPh>
    <rPh sb="10" eb="12">
      <t>ヘイセイ</t>
    </rPh>
    <rPh sb="14" eb="15">
      <t>ネン</t>
    </rPh>
    <rPh sb="16" eb="17">
      <t>ツキ</t>
    </rPh>
    <rPh sb="19" eb="20">
      <t>ヒ</t>
    </rPh>
    <phoneticPr fontId="3"/>
  </si>
  <si>
    <t>平成29年3月30日～平成31年3月29日</t>
    <rPh sb="0" eb="2">
      <t>ヘイセイ</t>
    </rPh>
    <rPh sb="4" eb="5">
      <t>ネン</t>
    </rPh>
    <rPh sb="6" eb="7">
      <t>ツキ</t>
    </rPh>
    <rPh sb="9" eb="10">
      <t>ヒ</t>
    </rPh>
    <rPh sb="11" eb="13">
      <t>ヘイセイ</t>
    </rPh>
    <rPh sb="15" eb="16">
      <t>ネン</t>
    </rPh>
    <rPh sb="17" eb="18">
      <t>ツキ</t>
    </rPh>
    <rPh sb="20" eb="21">
      <t>ヒ</t>
    </rPh>
    <phoneticPr fontId="3"/>
  </si>
  <si>
    <t>遠山義雄</t>
    <rPh sb="0" eb="2">
      <t>トオヤマ</t>
    </rPh>
    <rPh sb="2" eb="4">
      <t>ヨシオ</t>
    </rPh>
    <phoneticPr fontId="3"/>
  </si>
  <si>
    <t>ﾌﾗﾝｺ･ｻﾊﾞﾗｼﾒﾅﾙｼﾗ</t>
    <phoneticPr fontId="3"/>
  </si>
  <si>
    <t>本人・女性21歳社会人</t>
    <rPh sb="0" eb="2">
      <t>ホンニン</t>
    </rPh>
    <rPh sb="3" eb="5">
      <t>ジョセイ</t>
    </rPh>
    <rPh sb="7" eb="8">
      <t>サイ</t>
    </rPh>
    <rPh sb="8" eb="10">
      <t>シャカイ</t>
    </rPh>
    <rPh sb="10" eb="11">
      <t>ジン</t>
    </rPh>
    <phoneticPr fontId="3"/>
  </si>
  <si>
    <t>平成29年3月25日～平成31年3月24日</t>
    <rPh sb="0" eb="2">
      <t>ヘイセイ</t>
    </rPh>
    <rPh sb="4" eb="5">
      <t>ネン</t>
    </rPh>
    <rPh sb="6" eb="7">
      <t>ツキ</t>
    </rPh>
    <rPh sb="9" eb="10">
      <t>ヒ</t>
    </rPh>
    <rPh sb="11" eb="13">
      <t>ヘイセイ</t>
    </rPh>
    <rPh sb="15" eb="16">
      <t>ネン</t>
    </rPh>
    <rPh sb="17" eb="18">
      <t>ツキ</t>
    </rPh>
    <rPh sb="20" eb="21">
      <t>ヒ</t>
    </rPh>
    <phoneticPr fontId="3"/>
  </si>
  <si>
    <t>帆苅　綾華</t>
    <rPh sb="0" eb="2">
      <t>ホカリ</t>
    </rPh>
    <rPh sb="3" eb="4">
      <t>アヤ</t>
    </rPh>
    <rPh sb="4" eb="5">
      <t>ハナ</t>
    </rPh>
    <phoneticPr fontId="3"/>
  </si>
  <si>
    <t>有</t>
    <rPh sb="0" eb="1">
      <t>アリ</t>
    </rPh>
    <phoneticPr fontId="3"/>
  </si>
  <si>
    <t>本人・女性20歳社会人</t>
    <rPh sb="0" eb="2">
      <t>ホンニン</t>
    </rPh>
    <rPh sb="3" eb="5">
      <t>ジョセイ</t>
    </rPh>
    <rPh sb="7" eb="8">
      <t>サイ</t>
    </rPh>
    <rPh sb="8" eb="10">
      <t>シャカイ</t>
    </rPh>
    <rPh sb="10" eb="11">
      <t>ジン</t>
    </rPh>
    <phoneticPr fontId="3"/>
  </si>
  <si>
    <t>平成29年4月11日～平成31年4月10日</t>
    <rPh sb="0" eb="2">
      <t>ヘイセイ</t>
    </rPh>
    <rPh sb="4" eb="5">
      <t>ネン</t>
    </rPh>
    <rPh sb="6" eb="7">
      <t>ツキ</t>
    </rPh>
    <rPh sb="9" eb="10">
      <t>ヒ</t>
    </rPh>
    <rPh sb="11" eb="13">
      <t>ヘイセイ</t>
    </rPh>
    <rPh sb="15" eb="16">
      <t>ネン</t>
    </rPh>
    <rPh sb="17" eb="18">
      <t>ツキ</t>
    </rPh>
    <rPh sb="20" eb="21">
      <t>ヒ</t>
    </rPh>
    <phoneticPr fontId="3"/>
  </si>
  <si>
    <t>渡辺　鈴香</t>
    <rPh sb="0" eb="2">
      <t>ワタナベ</t>
    </rPh>
    <rPh sb="3" eb="5">
      <t>スズカ</t>
    </rPh>
    <phoneticPr fontId="3"/>
  </si>
  <si>
    <t>本人・女性20歳社会人</t>
    <rPh sb="0" eb="2">
      <t>ホンニン</t>
    </rPh>
    <rPh sb="3" eb="5">
      <t>ジョセイ</t>
    </rPh>
    <rPh sb="8" eb="10">
      <t>シャカイ</t>
    </rPh>
    <rPh sb="10" eb="11">
      <t>ジン</t>
    </rPh>
    <phoneticPr fontId="3"/>
  </si>
  <si>
    <t>猪瀬　範子</t>
    <rPh sb="0" eb="2">
      <t>イノセ</t>
    </rPh>
    <rPh sb="3" eb="5">
      <t>ノリコ</t>
    </rPh>
    <phoneticPr fontId="3"/>
  </si>
  <si>
    <t>本人・女性社会人</t>
    <rPh sb="0" eb="2">
      <t>ホンニン</t>
    </rPh>
    <rPh sb="3" eb="5">
      <t>ジョセイ</t>
    </rPh>
    <rPh sb="5" eb="7">
      <t>シャカイ</t>
    </rPh>
    <rPh sb="7" eb="8">
      <t>ジン</t>
    </rPh>
    <phoneticPr fontId="3"/>
  </si>
  <si>
    <t>有</t>
    <rPh sb="0" eb="1">
      <t>アリ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</si>
</sst>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0"/>
      <name val="ＭＳ Ｐゴシック"/>
      <family val="2"/>
      <charset val="128"/>
      <scheme val="minor"/>
    </font>
    <font>
      <sz val="20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14" fontId="2" fillId="2" borderId="0" xfId="2" applyNumberForma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8" fontId="0" fillId="4" borderId="1" xfId="1" applyFont="1" applyFill="1" applyBorder="1" applyAlignment="1">
      <alignment horizontal="center" vertical="center"/>
    </xf>
    <xf numFmtId="0" fontId="5" fillId="2" borderId="0" xfId="2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8" fontId="0" fillId="5" borderId="1" xfId="1" applyFont="1" applyFill="1" applyBorder="1" applyAlignment="1">
      <alignment horizontal="center" vertical="center"/>
    </xf>
    <xf numFmtId="38" fontId="0" fillId="4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58" fontId="0" fillId="0" borderId="0" xfId="0" applyNumberFormat="1">
      <alignment vertical="center"/>
    </xf>
    <xf numFmtId="176" fontId="9" fillId="0" borderId="1" xfId="0" applyNumberFormat="1" applyFont="1" applyBorder="1" applyAlignment="1">
      <alignment horizontal="center" vertical="center"/>
    </xf>
    <xf numFmtId="0" fontId="4" fillId="2" borderId="0" xfId="2" applyFont="1" applyAlignment="1">
      <alignment horizontal="center" vertical="center"/>
    </xf>
    <xf numFmtId="0" fontId="5" fillId="2" borderId="0" xfId="2" applyFont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</cellXfs>
  <cellStyles count="3">
    <cellStyle name="アクセント 5" xfId="2" builtinId="4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workbookViewId="0">
      <selection activeCell="I19" sqref="I19"/>
    </sheetView>
  </sheetViews>
  <sheetFormatPr defaultRowHeight="13.5"/>
  <cols>
    <col min="1" max="2" width="7.125" bestFit="1" customWidth="1"/>
    <col min="3" max="3" width="7.875" bestFit="1" customWidth="1"/>
    <col min="4" max="4" width="16.5" bestFit="1" customWidth="1"/>
    <col min="6" max="6" width="7.125" bestFit="1" customWidth="1"/>
    <col min="7" max="7" width="9.25" bestFit="1" customWidth="1"/>
    <col min="8" max="8" width="24.125" bestFit="1" customWidth="1"/>
    <col min="9" max="9" width="17.625" bestFit="1" customWidth="1"/>
    <col min="10" max="10" width="20.5" bestFit="1" customWidth="1"/>
    <col min="11" max="11" width="7.125" bestFit="1" customWidth="1"/>
    <col min="12" max="12" width="11" bestFit="1" customWidth="1"/>
    <col min="13" max="13" width="12.125" bestFit="1" customWidth="1"/>
  </cols>
  <sheetData>
    <row r="1" spans="1:13" ht="24">
      <c r="A1" s="16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7"/>
      <c r="M1" s="1"/>
    </row>
    <row r="2" spans="1:13">
      <c r="H2" t="s">
        <v>30</v>
      </c>
      <c r="M2" t="s">
        <v>11</v>
      </c>
    </row>
    <row r="3" spans="1:1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24</v>
      </c>
      <c r="K3" s="5" t="s">
        <v>9</v>
      </c>
      <c r="L3" s="8" t="s">
        <v>19</v>
      </c>
      <c r="M3" s="5" t="s">
        <v>10</v>
      </c>
    </row>
    <row r="4" spans="1:13">
      <c r="A4" s="13">
        <v>101</v>
      </c>
      <c r="B4" s="2" t="s">
        <v>12</v>
      </c>
      <c r="C4" s="2" t="s">
        <v>17</v>
      </c>
      <c r="D4" s="2" t="s">
        <v>13</v>
      </c>
      <c r="E4" s="3">
        <v>45000</v>
      </c>
      <c r="F4" s="2">
        <v>2000</v>
      </c>
      <c r="G4" s="3">
        <f t="shared" ref="G4:G9" si="0">E4+F4</f>
        <v>47000</v>
      </c>
      <c r="H4" s="15" t="s">
        <v>35</v>
      </c>
      <c r="I4" s="18" t="s">
        <v>31</v>
      </c>
      <c r="J4" s="11" t="s">
        <v>32</v>
      </c>
      <c r="K4" s="2" t="s">
        <v>14</v>
      </c>
      <c r="L4" s="3">
        <v>32400</v>
      </c>
      <c r="M4" s="3">
        <v>0</v>
      </c>
    </row>
    <row r="5" spans="1:13">
      <c r="A5" s="13">
        <v>102</v>
      </c>
      <c r="B5" s="2" t="s">
        <v>12</v>
      </c>
      <c r="C5" s="2" t="s">
        <v>18</v>
      </c>
      <c r="D5" s="2" t="s">
        <v>13</v>
      </c>
      <c r="E5" s="3">
        <v>49000</v>
      </c>
      <c r="F5" s="2">
        <v>0</v>
      </c>
      <c r="G5" s="3">
        <f t="shared" si="0"/>
        <v>49000</v>
      </c>
      <c r="H5" s="15" t="s">
        <v>34</v>
      </c>
      <c r="I5" s="19" t="s">
        <v>36</v>
      </c>
      <c r="J5" s="11" t="s">
        <v>26</v>
      </c>
      <c r="K5" s="2" t="s">
        <v>25</v>
      </c>
      <c r="L5" s="3">
        <v>32400</v>
      </c>
      <c r="M5" s="3">
        <v>0</v>
      </c>
    </row>
    <row r="6" spans="1:13">
      <c r="A6" s="13">
        <v>201</v>
      </c>
      <c r="B6" s="2" t="s">
        <v>12</v>
      </c>
      <c r="C6" s="2" t="s">
        <v>17</v>
      </c>
      <c r="D6" s="2" t="s">
        <v>21</v>
      </c>
      <c r="E6" s="3">
        <v>48000</v>
      </c>
      <c r="F6" s="2">
        <v>2000</v>
      </c>
      <c r="G6" s="3">
        <f t="shared" si="0"/>
        <v>50000</v>
      </c>
      <c r="H6" s="15" t="s">
        <v>34</v>
      </c>
      <c r="I6" s="19" t="s">
        <v>37</v>
      </c>
      <c r="J6" s="11" t="s">
        <v>38</v>
      </c>
      <c r="K6" s="2" t="s">
        <v>22</v>
      </c>
      <c r="L6" s="3">
        <v>32400</v>
      </c>
      <c r="M6" s="3">
        <v>0</v>
      </c>
    </row>
    <row r="7" spans="1:13">
      <c r="A7" s="13">
        <v>202</v>
      </c>
      <c r="B7" s="2" t="s">
        <v>27</v>
      </c>
      <c r="C7" s="2" t="s">
        <v>28</v>
      </c>
      <c r="D7" s="2" t="s">
        <v>29</v>
      </c>
      <c r="E7" s="3">
        <v>48000</v>
      </c>
      <c r="F7" s="2">
        <v>2000</v>
      </c>
      <c r="G7" s="3">
        <f t="shared" si="0"/>
        <v>50000</v>
      </c>
      <c r="H7" s="12"/>
      <c r="I7" s="19" t="s">
        <v>46</v>
      </c>
      <c r="J7" s="11" t="s">
        <v>47</v>
      </c>
      <c r="K7" s="2" t="s">
        <v>48</v>
      </c>
      <c r="L7" s="3">
        <v>32400</v>
      </c>
      <c r="M7" s="3">
        <v>0</v>
      </c>
    </row>
    <row r="8" spans="1:13">
      <c r="A8" s="13">
        <v>301</v>
      </c>
      <c r="B8" s="2" t="s">
        <v>27</v>
      </c>
      <c r="C8" s="2" t="s">
        <v>28</v>
      </c>
      <c r="D8" s="2" t="s">
        <v>29</v>
      </c>
      <c r="E8" s="3">
        <v>48000</v>
      </c>
      <c r="F8" s="2">
        <v>2000</v>
      </c>
      <c r="G8" s="3">
        <f t="shared" si="0"/>
        <v>50000</v>
      </c>
      <c r="H8" s="15" t="s">
        <v>39</v>
      </c>
      <c r="I8" s="19" t="s">
        <v>40</v>
      </c>
      <c r="J8" s="11" t="s">
        <v>42</v>
      </c>
      <c r="K8" s="2" t="s">
        <v>41</v>
      </c>
      <c r="L8" s="3">
        <v>32400</v>
      </c>
      <c r="M8" s="3">
        <v>0</v>
      </c>
    </row>
    <row r="9" spans="1:13">
      <c r="A9" s="13">
        <v>302</v>
      </c>
      <c r="B9" s="2" t="s">
        <v>12</v>
      </c>
      <c r="C9" s="2" t="s">
        <v>17</v>
      </c>
      <c r="D9" s="2" t="s">
        <v>21</v>
      </c>
      <c r="E9" s="3">
        <v>48000</v>
      </c>
      <c r="F9" s="2">
        <v>2000</v>
      </c>
      <c r="G9" s="3">
        <f t="shared" si="0"/>
        <v>50000</v>
      </c>
      <c r="H9" s="15" t="s">
        <v>43</v>
      </c>
      <c r="I9" s="19" t="s">
        <v>44</v>
      </c>
      <c r="J9" s="11" t="s">
        <v>45</v>
      </c>
      <c r="K9" s="2" t="s">
        <v>22</v>
      </c>
      <c r="L9" s="3">
        <v>32400</v>
      </c>
      <c r="M9" s="3">
        <v>0</v>
      </c>
    </row>
    <row r="10" spans="1:13">
      <c r="A10" s="2"/>
      <c r="B10" s="2"/>
      <c r="C10" s="2"/>
      <c r="D10" s="2"/>
      <c r="E10" s="2"/>
      <c r="F10" s="2"/>
      <c r="G10" s="3"/>
      <c r="H10" s="2"/>
      <c r="I10" s="20"/>
      <c r="J10" s="11"/>
      <c r="K10" s="2"/>
      <c r="L10" s="3"/>
      <c r="M10" s="3"/>
    </row>
    <row r="11" spans="1:13">
      <c r="A11" s="2"/>
      <c r="B11" s="2"/>
      <c r="C11" s="2"/>
      <c r="D11" s="2"/>
      <c r="E11" s="2"/>
      <c r="F11" s="2"/>
      <c r="G11" s="3"/>
      <c r="H11" s="2"/>
      <c r="I11" s="20"/>
      <c r="J11" s="11"/>
      <c r="K11" s="2"/>
      <c r="L11" s="3"/>
      <c r="M11" s="3"/>
    </row>
    <row r="12" spans="1:13">
      <c r="A12" s="4" t="s">
        <v>15</v>
      </c>
      <c r="B12" s="2"/>
      <c r="C12" s="2"/>
      <c r="D12" s="2"/>
      <c r="E12" s="2"/>
      <c r="F12" s="2"/>
      <c r="G12" s="3">
        <f>SUM(G4:G11)</f>
        <v>296000</v>
      </c>
      <c r="H12" s="2"/>
      <c r="I12" s="20"/>
      <c r="J12" s="11"/>
      <c r="K12" s="2"/>
      <c r="L12" s="3"/>
      <c r="M12" s="9"/>
    </row>
    <row r="13" spans="1:13">
      <c r="A13" s="4" t="s">
        <v>16</v>
      </c>
      <c r="B13" s="2"/>
      <c r="C13" s="2"/>
      <c r="D13" s="2"/>
      <c r="E13" s="2"/>
      <c r="F13" s="2"/>
      <c r="G13" s="6">
        <f>G12*12</f>
        <v>3552000</v>
      </c>
      <c r="H13" s="2"/>
      <c r="I13" s="20"/>
      <c r="J13" s="11"/>
      <c r="K13" s="2" t="s">
        <v>20</v>
      </c>
      <c r="L13" s="6">
        <f>SUM(L4:L12)</f>
        <v>194400</v>
      </c>
      <c r="M13" s="10">
        <f>SUM(M4:M12)</f>
        <v>0</v>
      </c>
    </row>
    <row r="14" spans="1:13">
      <c r="A14" t="s">
        <v>23</v>
      </c>
      <c r="D14" s="14"/>
    </row>
  </sheetData>
  <mergeCells count="1">
    <mergeCell ref="A1:K1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13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（株）キャトル企画</dc:creator>
  <cp:lastModifiedBy>（株）キャトル企画</cp:lastModifiedBy>
  <cp:lastPrinted>2017-05-12T05:03:06Z</cp:lastPrinted>
  <dcterms:created xsi:type="dcterms:W3CDTF">2014-01-10T00:38:39Z</dcterms:created>
  <dcterms:modified xsi:type="dcterms:W3CDTF">2017-05-12T05:03:21Z</dcterms:modified>
</cp:coreProperties>
</file>